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B:\BlueSky\05 - Funding Awards\2017\2017 Process\Post MOU\"/>
    </mc:Choice>
  </mc:AlternateContent>
  <bookViews>
    <workbookView xWindow="0" yWindow="0" windowWidth="19200" windowHeight="12180"/>
  </bookViews>
  <sheets>
    <sheet name="Instructions" sheetId="4" r:id="rId1"/>
    <sheet name="Financial summary" sheetId="1" r:id="rId2"/>
    <sheet name="Invoice inputs" sheetId="2" r:id="rId3"/>
    <sheet name="Lists" sheetId="3" state="hidden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6" i="1"/>
  <c r="B7" i="1" l="1"/>
  <c r="B8" i="1" l="1"/>
  <c r="B9" i="1"/>
  <c r="B10" i="1"/>
  <c r="B11" i="1"/>
  <c r="B6" i="1"/>
  <c r="B12" i="1" l="1"/>
  <c r="E38" i="2"/>
  <c r="B14" i="1" l="1"/>
  <c r="C19" i="1" l="1"/>
  <c r="B15" i="1"/>
  <c r="B29" i="1" s="1"/>
  <c r="C26" i="1" l="1"/>
  <c r="C15" i="1"/>
</calcChain>
</file>

<file path=xl/sharedStrings.xml><?xml version="1.0" encoding="utf-8"?>
<sst xmlns="http://schemas.openxmlformats.org/spreadsheetml/2006/main" count="71" uniqueCount="60">
  <si>
    <t>Labor</t>
  </si>
  <si>
    <t>Permitting fees</t>
  </si>
  <si>
    <t>TOTAL ELIGIBLE</t>
  </si>
  <si>
    <t>TOTAL INELIGIBLE/UNKNOWN</t>
  </si>
  <si>
    <t xml:space="preserve">Blue Sky </t>
  </si>
  <si>
    <t>TOTAL FUNDING</t>
  </si>
  <si>
    <t>FINAL PROJECT FINANCE SUMMARY</t>
  </si>
  <si>
    <t>Vendor</t>
  </si>
  <si>
    <t>Invoice #</t>
  </si>
  <si>
    <t>Invoice date</t>
  </si>
  <si>
    <t>Cost</t>
  </si>
  <si>
    <t>Row Labels</t>
  </si>
  <si>
    <t>Grand Total</t>
  </si>
  <si>
    <t>Sum of Cost</t>
  </si>
  <si>
    <t>Invoice totals</t>
  </si>
  <si>
    <t>Equipment</t>
  </si>
  <si>
    <t>Notes</t>
  </si>
  <si>
    <t>Education/outreach</t>
  </si>
  <si>
    <t>Other eligible costs</t>
  </si>
  <si>
    <t>Engineering and design</t>
  </si>
  <si>
    <t>TOTAL % Blue Sky funded</t>
  </si>
  <si>
    <t>Eligible Only % Blue Sky funded</t>
  </si>
  <si>
    <t>TOTAL PROJECT COST</t>
  </si>
  <si>
    <t>Line Item totals</t>
  </si>
  <si>
    <t>Ineligible costs</t>
  </si>
  <si>
    <t>COST SUMMARY</t>
  </si>
  <si>
    <t>FUNDING SUMMARY</t>
  </si>
  <si>
    <t>Cost Category</t>
  </si>
  <si>
    <t>Invoice cost</t>
  </si>
  <si>
    <t>autopopulates below this line</t>
  </si>
  <si>
    <t>Total</t>
  </si>
  <si>
    <t>To use:</t>
  </si>
  <si>
    <t>If there are ineligible cost categories, describe in column G</t>
  </si>
  <si>
    <t>If there are "other eligible" costs, describe in column G</t>
  </si>
  <si>
    <t>(blank)</t>
  </si>
  <si>
    <t>Information entered here will be used to populate the financial summary tab</t>
  </si>
  <si>
    <t>Notes:</t>
  </si>
  <si>
    <t>autopopulates from information manually entered into "Invoice inputs" tab</t>
  </si>
  <si>
    <t>manually enter individual funding sources and amounts</t>
  </si>
  <si>
    <t>Notes will autopopulate based on inputs in column B and the "Invoice inputs" tab</t>
  </si>
  <si>
    <t>Item - as listed on invoice</t>
  </si>
  <si>
    <t>Equipment - modules or generator</t>
  </si>
  <si>
    <t>Equipment - wiring, conduit, other materials</t>
  </si>
  <si>
    <t>Equipment - shipping or rentals</t>
  </si>
  <si>
    <t>Other eligible costs - note required</t>
  </si>
  <si>
    <t>Ineligible costs - note required</t>
  </si>
  <si>
    <t>Enter each line item (or subtotal if appropriate) from each invoice for the project</t>
  </si>
  <si>
    <t>To add more rows, click on the triangle in the bottom right corner of the bottom right cell and drag down</t>
  </si>
  <si>
    <t>To update the summary tables to the right, right click on the table and select "refresh"</t>
  </si>
  <si>
    <t>ADJUSTED BLUE SKY AWARD</t>
  </si>
  <si>
    <t>Submit this financial summary document with your final report form (.doc or .docx) and documentation of every expense and funding source listed in this document.</t>
  </si>
  <si>
    <t>- Confirm that the Blue Sky award amount does not exceed total eligible costs.</t>
  </si>
  <si>
    <t>- Confirm that total funding does not exceed total project costs.</t>
  </si>
  <si>
    <t>Enter each funding source below Row 18 on the green "Financial summary" tab.</t>
  </si>
  <si>
    <t>Check Column C and Cell B29 on the green "Financial summary" tab to confirm your final Blue Sky funding amount. Please note the two primary intentions of the "Financial summary" tab:</t>
  </si>
  <si>
    <t>Equipment - inverters/transformer</t>
  </si>
  <si>
    <r>
      <t xml:space="preserve">NOTE: </t>
    </r>
    <r>
      <rPr>
        <sz val="11"/>
        <color rgb="FFFF0000"/>
        <rFont val="Calibri"/>
        <family val="2"/>
        <scheme val="minor"/>
      </rPr>
      <t xml:space="preserve">Activities not directly related to the capital costs of new renewable energy systems are NOT eligible. This includes Review your signed funding agreement and visit </t>
    </r>
    <r>
      <rPr>
        <b/>
        <sz val="11"/>
        <color rgb="FFFF0000"/>
        <rFont val="Calibri"/>
        <family val="2"/>
        <scheme val="minor"/>
      </rPr>
      <t>pacificpower.net/blueskyfunds</t>
    </r>
    <r>
      <rPr>
        <sz val="11"/>
        <color rgb="FFFF0000"/>
        <rFont val="Calibri"/>
        <family val="2"/>
        <scheme val="minor"/>
      </rPr>
      <t xml:space="preserve"> for more information about requirements and eligibility.
Only engineering and design costs incurred after Blue Sky funding are considered eligible.</t>
    </r>
  </si>
  <si>
    <t>Equipment - monitoring kiosk and equipment</t>
  </si>
  <si>
    <t>To complete the financial portion of your Blue Sky final report, please follow these steps:</t>
  </si>
  <si>
    <t>Enter each line item expense from each itemized invoice into the blue "Invoice inputs" tab. Make sure that all expenses are captured and that you complete columns A- F for each expense. Each expense must be assigned a cost category for the Financial Summary to function properly.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</si>
</sst>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14" fontId="0" fillId="0" borderId="0" xfId="0" applyNumberFormat="1"/>
    <xf numFmtId="8" fontId="0" fillId="0" borderId="0" xfId="0" applyNumberFormat="1"/>
    <xf numFmtId="164" fontId="0" fillId="0" borderId="3" xfId="0" applyNumberFormat="1" applyFill="1" applyBorder="1"/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2" fillId="2" borderId="13" xfId="0" applyFont="1" applyFill="1" applyBorder="1"/>
    <xf numFmtId="164" fontId="2" fillId="2" borderId="12" xfId="0" applyNumberFormat="1" applyFont="1" applyFill="1" applyBorder="1"/>
    <xf numFmtId="0" fontId="0" fillId="0" borderId="13" xfId="0" applyFill="1" applyBorder="1"/>
    <xf numFmtId="0" fontId="2" fillId="4" borderId="13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2" fillId="3" borderId="15" xfId="0" applyFont="1" applyFill="1" applyBorder="1"/>
    <xf numFmtId="164" fontId="2" fillId="3" borderId="16" xfId="0" applyNumberFormat="1" applyFont="1" applyFill="1" applyBorder="1"/>
    <xf numFmtId="0" fontId="2" fillId="7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indent="2"/>
    </xf>
    <xf numFmtId="0" fontId="0" fillId="0" borderId="19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3" xfId="0" applyBorder="1"/>
    <xf numFmtId="14" fontId="0" fillId="0" borderId="24" xfId="0" applyNumberFormat="1" applyBorder="1"/>
    <xf numFmtId="0" fontId="0" fillId="0" borderId="24" xfId="0" applyBorder="1"/>
    <xf numFmtId="0" fontId="0" fillId="0" borderId="25" xfId="0" applyFill="1" applyBorder="1"/>
    <xf numFmtId="0" fontId="0" fillId="0" borderId="27" xfId="0" applyBorder="1"/>
    <xf numFmtId="0" fontId="0" fillId="0" borderId="3" xfId="0" applyBorder="1"/>
    <xf numFmtId="0" fontId="0" fillId="0" borderId="26" xfId="0" applyFill="1" applyBorder="1"/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6" fillId="9" borderId="0" xfId="0" applyFont="1" applyFill="1" applyAlignment="1">
      <alignment horizontal="right"/>
    </xf>
    <xf numFmtId="0" fontId="5" fillId="9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28" xfId="0" applyBorder="1"/>
    <xf numFmtId="164" fontId="0" fillId="12" borderId="12" xfId="0" applyNumberFormat="1" applyFill="1" applyBorder="1"/>
    <xf numFmtId="0" fontId="0" fillId="11" borderId="13" xfId="0" applyFill="1" applyBorder="1"/>
    <xf numFmtId="0" fontId="0" fillId="0" borderId="1" xfId="0" applyBorder="1" applyAlignment="1">
      <alignment wrapText="1"/>
    </xf>
    <xf numFmtId="164" fontId="2" fillId="4" borderId="14" xfId="0" applyNumberFormat="1" applyFont="1" applyFill="1" applyBorder="1" applyAlignment="1">
      <alignment horizontal="center"/>
    </xf>
    <xf numFmtId="9" fontId="0" fillId="6" borderId="14" xfId="1" applyFont="1" applyFill="1" applyBorder="1" applyAlignment="1">
      <alignment horizontal="center"/>
    </xf>
    <xf numFmtId="9" fontId="0" fillId="6" borderId="29" xfId="1" applyFont="1" applyFill="1" applyBorder="1" applyAlignment="1">
      <alignment horizontal="center"/>
    </xf>
    <xf numFmtId="164" fontId="0" fillId="11" borderId="12" xfId="2" applyNumberFormat="1" applyFont="1" applyFill="1" applyBorder="1" applyAlignment="1"/>
    <xf numFmtId="164" fontId="0" fillId="0" borderId="12" xfId="2" applyNumberFormat="1" applyFont="1" applyFill="1" applyBorder="1" applyAlignment="1"/>
    <xf numFmtId="164" fontId="1" fillId="3" borderId="3" xfId="0" applyNumberFormat="1" applyFont="1" applyFill="1" applyBorder="1"/>
    <xf numFmtId="0" fontId="2" fillId="10" borderId="21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0" xfId="0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49" fontId="0" fillId="0" borderId="30" xfId="0" applyNumberFormat="1" applyBorder="1" applyAlignment="1">
      <alignment horizontal="left" vertical="top"/>
    </xf>
    <xf numFmtId="0" fontId="2" fillId="0" borderId="30" xfId="0" applyFont="1" applyBorder="1" applyAlignment="1">
      <alignment horizontal="center" vertical="top"/>
    </xf>
    <xf numFmtId="4" fontId="2" fillId="14" borderId="7" xfId="0" applyNumberFormat="1" applyFont="1" applyFill="1" applyBorder="1"/>
    <xf numFmtId="164" fontId="2" fillId="14" borderId="6" xfId="0" applyNumberFormat="1" applyFont="1" applyFill="1" applyBorder="1" applyAlignment="1">
      <alignment horizontal="center"/>
    </xf>
    <xf numFmtId="0" fontId="0" fillId="9" borderId="0" xfId="0" applyFill="1"/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9" fillId="15" borderId="34" xfId="0" applyFont="1" applyFill="1" applyBorder="1" applyAlignment="1">
      <alignment horizontal="left" vertical="center" wrapText="1"/>
    </xf>
    <xf numFmtId="0" fontId="9" fillId="15" borderId="35" xfId="0" applyFont="1" applyFill="1" applyBorder="1" applyAlignment="1">
      <alignment horizontal="left" vertical="center" wrapText="1"/>
    </xf>
    <xf numFmtId="0" fontId="9" fillId="15" borderId="36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top"/>
    </xf>
    <xf numFmtId="0" fontId="5" fillId="9" borderId="0" xfId="0" applyFont="1" applyFill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7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</dxfs>
  <tableStyles count="0" defaultTableStyle="TableStyleMedium2" defaultPivotStyle="PivotStyleLight16"/>
  <colors>
    <mruColors>
      <color rgb="FF66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ore, Caroline" refreshedDate="42571.498490740742" createdVersion="5" refreshedVersion="5" minRefreshableVersion="3" recordCount="20">
  <cacheSource type="worksheet">
    <worksheetSource ref="A8:G37" sheet="Invoice inputs"/>
  </cacheSource>
  <cacheFields count="7">
    <cacheField name="Vendor" numFmtId="0">
      <sharedItems containsNonDate="0" containsBlank="1" count="12">
        <m/>
        <s v="Sample City" u="1"/>
        <s v="Sign company" u="1"/>
        <s v="UWYO" u="1"/>
        <s v="Hire" u="1"/>
        <s v="Sample company 2" u="1"/>
        <s v="Rocky Moutnain Power" u="1"/>
        <s v="Sample company" u="1"/>
        <s v="City Government" u="1"/>
        <s v="Waterstrider" u="1"/>
        <s v="CTUIR" u="1"/>
        <s v="Oregon Solarworks" u="1"/>
      </sharedItems>
    </cacheField>
    <cacheField name="Invoice #" numFmtId="0">
      <sharedItems containsNonDate="0" containsDate="1" containsString="0" containsBlank="1" containsMixedTypes="1" minDate="1900-01-04T06:25:04" maxDate="2015-09-01T00:00:00" count="3">
        <m/>
        <n v="1049" u="1"/>
        <d v="2015-08-31T00:00:00" u="1"/>
      </sharedItems>
    </cacheField>
    <cacheField name="Invoice date" numFmtId="14">
      <sharedItems containsNonDate="0" containsString="0" containsBlank="1"/>
    </cacheField>
    <cacheField name="Item - as listed on invoice" numFmtId="0">
      <sharedItems containsNonDate="0" containsString="0" containsBlank="1"/>
    </cacheField>
    <cacheField name="Cost" numFmtId="0">
      <sharedItems containsNonDate="0" containsString="0" containsBlank="1"/>
    </cacheField>
    <cacheField name="Eligible cost category" numFmtId="0">
      <sharedItems containsNonDate="0" containsBlank="1" count="9">
        <m/>
        <s v="Equiptment" u="1"/>
        <s v="Other" u="1"/>
        <s v="Equipment" u="1"/>
        <s v="Ineligible costs" u="1"/>
        <s v="Labor" u="1"/>
        <s v="Other eligible costs" u="1"/>
        <s v="Permitting fees" u="1"/>
        <s v="Education/outreach" u="1"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  <r>
    <x v="0"/>
    <x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9:K22" firstHeaderRow="1" firstDataRow="1" firstDataCol="1"/>
  <pivotFields count="7">
    <pivotField axis="axisRow" showAll="0" sortType="ascending">
      <items count="13">
        <item m="1" x="8"/>
        <item m="1" x="10"/>
        <item m="1" x="4"/>
        <item m="1" x="11"/>
        <item m="1" x="6"/>
        <item m="1" x="1"/>
        <item m="1" x="7"/>
        <item m="1" x="5"/>
        <item m="1" x="2"/>
        <item m="1" x="3"/>
        <item m="1" x="9"/>
        <item x="0"/>
        <item t="default"/>
      </items>
    </pivotField>
    <pivotField axis="axisRow" showAll="0">
      <items count="4">
        <item m="1" x="2"/>
        <item x="0"/>
        <item m="1" x="1"/>
        <item t="default"/>
      </items>
    </pivotField>
    <pivotField showAll="0"/>
    <pivotField showAll="0" defaultSubtotal="0"/>
    <pivotField dataField="1" numFmtId="164" showAll="0"/>
    <pivotField showAll="0"/>
    <pivotField showAll="0" defaultSubtotal="0"/>
  </pivotFields>
  <rowFields count="2">
    <field x="0"/>
    <field x="1"/>
  </rowFields>
  <rowItems count="3">
    <i>
      <x v="11"/>
    </i>
    <i r="1">
      <x v="1"/>
    </i>
    <i t="grand">
      <x/>
    </i>
  </rowItems>
  <colItems count="1">
    <i/>
  </colItems>
  <dataFields count="1">
    <dataField name="Sum of Cos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:K11" firstHeaderRow="1" firstDataRow="1" firstDataCol="1"/>
  <pivotFields count="7">
    <pivotField showAll="0"/>
    <pivotField showAll="0"/>
    <pivotField showAll="0"/>
    <pivotField showAll="0" defaultSubtotal="0"/>
    <pivotField dataField="1" numFmtId="164" showAll="0"/>
    <pivotField axis="axisRow" showAll="0" sortType="ascending">
      <items count="10">
        <item m="1" x="8"/>
        <item m="1" x="3"/>
        <item m="1" x="1"/>
        <item m="1" x="4"/>
        <item m="1" x="5"/>
        <item m="1" x="2"/>
        <item m="1" x="6"/>
        <item m="1" x="7"/>
        <item x="0"/>
        <item t="default"/>
      </items>
    </pivotField>
    <pivotField showAll="0" defaultSubtotal="0"/>
  </pivotFields>
  <rowFields count="1">
    <field x="5"/>
  </rowFields>
  <rowItems count="2">
    <i>
      <x v="8"/>
    </i>
    <i t="grand">
      <x/>
    </i>
  </rowItems>
  <colItems count="1">
    <i/>
  </colItems>
  <dataFields count="1">
    <dataField name="Sum of Cos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InvoiceInputs" displayName="InvoiceInputs" ref="A8:G38" totalsRowCount="1" headerRowDxfId="15" headerRowBorderDxfId="14" tableBorderDxfId="13">
  <autoFilter ref="A8:G37"/>
  <tableColumns count="7">
    <tableColumn id="1" name="Vendor" totalsRowLabel="Total" dataDxfId="12" totalsRowDxfId="11"/>
    <tableColumn id="2" name="Invoice #" dataDxfId="10" totalsRowDxfId="9"/>
    <tableColumn id="3" name="Invoice date" dataDxfId="8" totalsRowDxfId="7"/>
    <tableColumn id="4" name="Item - as listed on invoice" dataDxfId="6" totalsRowDxfId="5"/>
    <tableColumn id="5" name="Cost" totalsRowFunction="sum" totalsRowDxfId="4"/>
    <tableColumn id="6" name="Cost Category" dataDxfId="3" totalsRowDxfId="2"/>
    <tableColumn id="7" name="Notes" dataDxfId="1" totalsRow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7" sqref="B7"/>
    </sheetView>
  </sheetViews>
  <sheetFormatPr defaultRowHeight="15" x14ac:dyDescent="0.25"/>
  <cols>
    <col min="1" max="1" width="4.28515625" style="61" customWidth="1"/>
    <col min="2" max="2" width="88.5703125" style="60" customWidth="1"/>
    <col min="3" max="16384" width="9.140625" style="60"/>
  </cols>
  <sheetData>
    <row r="1" spans="1:8" ht="21" x14ac:dyDescent="0.35">
      <c r="A1" s="70" t="s">
        <v>58</v>
      </c>
      <c r="B1" s="71"/>
      <c r="C1" s="71"/>
      <c r="D1" s="71"/>
      <c r="E1" s="71"/>
      <c r="F1" s="71"/>
      <c r="G1" s="71"/>
      <c r="H1" s="72"/>
    </row>
    <row r="2" spans="1:8" ht="58.5" customHeight="1" x14ac:dyDescent="0.25">
      <c r="A2" s="66">
        <v>1</v>
      </c>
      <c r="B2" s="63" t="s">
        <v>59</v>
      </c>
    </row>
    <row r="3" spans="1:8" ht="26.25" customHeight="1" x14ac:dyDescent="0.25">
      <c r="A3" s="66">
        <v>2</v>
      </c>
      <c r="B3" s="62" t="s">
        <v>53</v>
      </c>
    </row>
    <row r="4" spans="1:8" ht="36" customHeight="1" x14ac:dyDescent="0.25">
      <c r="A4" s="66">
        <v>3</v>
      </c>
      <c r="B4" s="64" t="s">
        <v>54</v>
      </c>
    </row>
    <row r="5" spans="1:8" x14ac:dyDescent="0.25">
      <c r="A5" s="66"/>
      <c r="B5" s="65" t="s">
        <v>51</v>
      </c>
    </row>
    <row r="6" spans="1:8" ht="22.5" customHeight="1" x14ac:dyDescent="0.25">
      <c r="A6" s="66"/>
      <c r="B6" s="65" t="s">
        <v>52</v>
      </c>
    </row>
    <row r="7" spans="1:8" ht="54.75" customHeight="1" x14ac:dyDescent="0.25">
      <c r="A7" s="66">
        <v>4</v>
      </c>
      <c r="B7" s="64" t="s">
        <v>50</v>
      </c>
    </row>
  </sheetData>
  <sheetProtection algorithmName="SHA-512" hashValue="LuilDSPUzgAYlqe7/YBDeBKUfaMsS2Vr53MGg546svrew1hoUBBR/zyC4YzfZ6mZncLcE+jBKhrjzBQjjrUj5g==" saltValue="VjcUY3WQkP03s0M+cnOGNA==" spinCount="100000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0"/>
  <sheetViews>
    <sheetView workbookViewId="0">
      <selection activeCell="F17" sqref="F17"/>
    </sheetView>
  </sheetViews>
  <sheetFormatPr defaultRowHeight="15" x14ac:dyDescent="0.25"/>
  <cols>
    <col min="1" max="1" width="29.5703125" customWidth="1"/>
    <col min="2" max="2" width="31.28515625" customWidth="1"/>
    <col min="3" max="3" width="58.7109375" customWidth="1"/>
  </cols>
  <sheetData>
    <row r="1" spans="1:4" ht="15.75" thickBot="1" x14ac:dyDescent="0.3">
      <c r="A1" s="73" t="s">
        <v>6</v>
      </c>
      <c r="B1" s="74"/>
      <c r="C1" s="5"/>
    </row>
    <row r="2" spans="1:4" ht="9.75" customHeight="1" thickBot="1" x14ac:dyDescent="0.3">
      <c r="A2" s="26"/>
      <c r="B2" s="47"/>
    </row>
    <row r="3" spans="1:4" x14ac:dyDescent="0.25">
      <c r="A3" s="77" t="s">
        <v>25</v>
      </c>
      <c r="B3" s="78"/>
    </row>
    <row r="4" spans="1:4" ht="15" customHeight="1" x14ac:dyDescent="0.25">
      <c r="A4" s="25" t="s">
        <v>27</v>
      </c>
      <c r="B4" s="15" t="s">
        <v>28</v>
      </c>
      <c r="C4" s="46" t="s">
        <v>16</v>
      </c>
    </row>
    <row r="5" spans="1:4" ht="36" x14ac:dyDescent="0.25">
      <c r="A5" s="26"/>
      <c r="B5" s="27" t="s">
        <v>37</v>
      </c>
      <c r="C5" s="45" t="s">
        <v>39</v>
      </c>
    </row>
    <row r="6" spans="1:4" x14ac:dyDescent="0.25">
      <c r="A6" s="16" t="s">
        <v>19</v>
      </c>
      <c r="B6" s="48" t="str">
        <f>IF(SUMIF(InvoiceInputs[Cost Category],A6,InvoiceInputs[Cost])&gt;0,SUMIF(InvoiceInputs[Cost Category],A6,InvoiceInputs[Cost]),"")</f>
        <v/>
      </c>
      <c r="C6" s="58"/>
    </row>
    <row r="7" spans="1:4" x14ac:dyDescent="0.25">
      <c r="A7" s="16" t="s">
        <v>15</v>
      </c>
      <c r="B7" s="48" t="str">
        <f>IF((SUMIF(InvoiceInputs[Cost Category],Lists!A2,InvoiceInputs[Cost])+SUMIF(InvoiceInputs[Cost Category],Lists!A3,InvoiceInputs[Cost])+SUMIF(InvoiceInputs[Cost Category],Lists!A4,InvoiceInputs[Cost])+SUMIF(InvoiceInputs[Cost Category],Lists!A5,InvoiceInputs[Cost])+SUMIF(InvoiceInputs[Cost Category],Lists!A6,InvoiceInputs[Cost]))&gt;0,(SUMIF(InvoiceInputs[Cost Category],Lists!A2,InvoiceInputs[Cost])+SUMIF(InvoiceInputs[Cost Category],Lists!A3,InvoiceInputs[Cost])+SUMIF(InvoiceInputs[Cost Category],Lists!A4,InvoiceInputs[Cost])+SUMIF(InvoiceInputs[Cost Category],Lists!A5,InvoiceInputs[Cost])+SUMIF(InvoiceInputs[Cost Category],Lists!A6,InvoiceInputs[Cost])),"")</f>
        <v/>
      </c>
      <c r="C7" s="58"/>
      <c r="D7" s="14"/>
    </row>
    <row r="8" spans="1:4" x14ac:dyDescent="0.25">
      <c r="A8" s="16" t="s">
        <v>0</v>
      </c>
      <c r="B8" s="48" t="str">
        <f>IF(SUMIF(InvoiceInputs[Cost Category],A8,InvoiceInputs[Cost])&gt;0,SUMIF(InvoiceInputs[Cost Category],A8,InvoiceInputs[Cost]),"")</f>
        <v/>
      </c>
      <c r="C8" s="58"/>
    </row>
    <row r="9" spans="1:4" x14ac:dyDescent="0.25">
      <c r="A9" s="16" t="s">
        <v>1</v>
      </c>
      <c r="B9" s="48" t="str">
        <f>IF(SUMIF(InvoiceInputs[Cost Category],A9,InvoiceInputs[Cost])&gt;0,SUMIF(InvoiceInputs[Cost Category],A9,InvoiceInputs[Cost]),"")</f>
        <v/>
      </c>
      <c r="C9" s="58"/>
    </row>
    <row r="10" spans="1:4" x14ac:dyDescent="0.25">
      <c r="A10" s="16" t="s">
        <v>17</v>
      </c>
      <c r="B10" s="48" t="str">
        <f>IF(SUMIF(InvoiceInputs[Cost Category],A10,InvoiceInputs[Cost])&gt;0,SUMIF(InvoiceInputs[Cost Category],A10,InvoiceInputs[Cost]),"")</f>
        <v/>
      </c>
      <c r="C10" s="58"/>
    </row>
    <row r="11" spans="1:4" x14ac:dyDescent="0.25">
      <c r="A11" s="16" t="s">
        <v>18</v>
      </c>
      <c r="B11" s="48" t="str">
        <f>IF(SUMIF(InvoiceInputs[Cost Category],A11,InvoiceInputs[Cost])&gt;0,SUMIF(InvoiceInputs[Cost Category],A11,InvoiceInputs[Cost]),"")</f>
        <v/>
      </c>
      <c r="C11" s="58"/>
    </row>
    <row r="12" spans="1:4" x14ac:dyDescent="0.25">
      <c r="A12" s="17" t="s">
        <v>2</v>
      </c>
      <c r="B12" s="18">
        <f>SUM(B6:B11)</f>
        <v>0</v>
      </c>
      <c r="C12" s="58"/>
    </row>
    <row r="13" spans="1:4" x14ac:dyDescent="0.25">
      <c r="A13" s="16" t="s">
        <v>24</v>
      </c>
      <c r="B13" s="48" t="str">
        <f>IF(SUMIF(InvoiceInputs[Cost Category],Lists!A11,InvoiceInputs[Cost])&gt;0,SUMIF(InvoiceInputs[Cost Category],Lists!A11,InvoiceInputs[Cost]),"")</f>
        <v/>
      </c>
      <c r="C13" s="58"/>
    </row>
    <row r="14" spans="1:4" x14ac:dyDescent="0.25">
      <c r="A14" s="17" t="s">
        <v>3</v>
      </c>
      <c r="B14" s="18">
        <f>SUM(B13:B13)</f>
        <v>0</v>
      </c>
      <c r="C14" s="58"/>
    </row>
    <row r="15" spans="1:4" ht="15.75" thickBot="1" x14ac:dyDescent="0.3">
      <c r="A15" s="23" t="s">
        <v>22</v>
      </c>
      <c r="B15" s="24">
        <f>B14+B12</f>
        <v>0</v>
      </c>
      <c r="C15" s="58" t="str">
        <f>IF(B15=InvoiceInputs[[#Totals],[Cost]],"","DOES NOT MATCH TOTAL FROM INVOICE INPUTS TAB")</f>
        <v/>
      </c>
    </row>
    <row r="16" spans="1:4" ht="9.75" customHeight="1" thickBot="1" x14ac:dyDescent="0.3">
      <c r="A16" s="26"/>
      <c r="B16" s="47"/>
      <c r="C16" s="59"/>
    </row>
    <row r="17" spans="1:3" ht="15.75" thickBot="1" x14ac:dyDescent="0.3">
      <c r="A17" s="79" t="s">
        <v>26</v>
      </c>
      <c r="B17" s="80"/>
      <c r="C17" s="58"/>
    </row>
    <row r="18" spans="1:3" x14ac:dyDescent="0.25">
      <c r="A18" s="75" t="s">
        <v>38</v>
      </c>
      <c r="B18" s="76"/>
      <c r="C18" s="58"/>
    </row>
    <row r="19" spans="1:3" x14ac:dyDescent="0.25">
      <c r="A19" s="49" t="s">
        <v>4</v>
      </c>
      <c r="B19" s="54">
        <v>0</v>
      </c>
      <c r="C19" s="58" t="str">
        <f>IF(B19&gt;B12,"OVERFUNDED - adjusment required","Does not exceed eligible costs - proceed with reimbursement")</f>
        <v>Does not exceed eligible costs - proceed with reimbursement</v>
      </c>
    </row>
    <row r="20" spans="1:3" x14ac:dyDescent="0.25">
      <c r="A20" s="19"/>
      <c r="B20" s="55">
        <v>0</v>
      </c>
      <c r="C20" s="58"/>
    </row>
    <row r="21" spans="1:3" x14ac:dyDescent="0.25">
      <c r="A21" s="19"/>
      <c r="B21" s="55">
        <v>0</v>
      </c>
      <c r="C21" s="58"/>
    </row>
    <row r="22" spans="1:3" x14ac:dyDescent="0.25">
      <c r="A22" s="19"/>
      <c r="B22" s="55">
        <v>0</v>
      </c>
      <c r="C22" s="58"/>
    </row>
    <row r="23" spans="1:3" x14ac:dyDescent="0.25">
      <c r="A23" s="19"/>
      <c r="B23" s="55">
        <v>0</v>
      </c>
      <c r="C23" s="58"/>
    </row>
    <row r="24" spans="1:3" x14ac:dyDescent="0.25">
      <c r="A24" s="19"/>
      <c r="B24" s="55">
        <v>0</v>
      </c>
      <c r="C24" s="58"/>
    </row>
    <row r="25" spans="1:3" x14ac:dyDescent="0.25">
      <c r="A25" s="75" t="s">
        <v>29</v>
      </c>
      <c r="B25" s="76"/>
      <c r="C25" s="58"/>
    </row>
    <row r="26" spans="1:3" x14ac:dyDescent="0.25">
      <c r="A26" s="20" t="s">
        <v>5</v>
      </c>
      <c r="B26" s="51">
        <f>SUM(B19:B24)</f>
        <v>0</v>
      </c>
      <c r="C26" s="58" t="str">
        <f>IF(B26&gt;B15,CONCATENATE("OVERFUNDED - $",B26-B15," adjusment required"),"Does not exceed total costs - proceed with reimbursement")</f>
        <v>Does not exceed total costs - proceed with reimbursement</v>
      </c>
    </row>
    <row r="27" spans="1:3" x14ac:dyDescent="0.25">
      <c r="A27" s="21" t="s">
        <v>20</v>
      </c>
      <c r="B27" s="52"/>
      <c r="C27" s="58"/>
    </row>
    <row r="28" spans="1:3" ht="15.75" thickBot="1" x14ac:dyDescent="0.3">
      <c r="A28" s="22" t="s">
        <v>21</v>
      </c>
      <c r="B28" s="53"/>
      <c r="C28" s="28"/>
    </row>
    <row r="29" spans="1:3" ht="15.75" thickBot="1" x14ac:dyDescent="0.3">
      <c r="A29" s="67" t="s">
        <v>49</v>
      </c>
      <c r="B29" s="68" t="str">
        <f>IF((B26-B15)&gt;0,B19-(B26-B15),"n/a")</f>
        <v>n/a</v>
      </c>
    </row>
    <row r="30" spans="1:3" x14ac:dyDescent="0.25">
      <c r="A30" s="2"/>
    </row>
  </sheetData>
  <sheetProtection algorithmName="SHA-512" hashValue="QY0VpqHgPTkHiX68vj+xaQFOB6lnhqpdImDf6mqw8rXCQ5bPxUWf+k5RNl7asgQbvQLzAs3G1J56I0ISUDfucQ==" saltValue="/smlSuJBZsJhFSG3uJZRBg==" spinCount="100000" sheet="1" objects="1" scenarios="1" formatCells="0" formatColumns="0" formatRows="0" insertColumns="0" insertRows="0" insertHyperlinks="0" deleteRows="0"/>
  <protectedRanges>
    <protectedRange sqref="B19:B24 A19:A24" name="Range4"/>
  </protectedRanges>
  <mergeCells count="5">
    <mergeCell ref="A1:B1"/>
    <mergeCell ref="A18:B18"/>
    <mergeCell ref="A3:B3"/>
    <mergeCell ref="A17:B17"/>
    <mergeCell ref="A25:B25"/>
  </mergeCells>
  <conditionalFormatting sqref="A29:B29">
    <cfRule type="expression" dxfId="16" priority="1">
      <formula>$B$29&lt;$B$19</formula>
    </cfRule>
  </conditionalFormatting>
  <pageMargins left="0.25" right="0.25" top="0.75" bottom="0.75" header="0.3" footer="0.3"/>
  <pageSetup scale="68" fitToHeight="0" orientation="portrait" r:id="rId1"/>
  <ignoredErrors>
    <ignoredError sqref="B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7"/>
  <sheetViews>
    <sheetView zoomScale="90" zoomScaleNormal="90" workbookViewId="0">
      <selection activeCell="J32" sqref="J32"/>
    </sheetView>
  </sheetViews>
  <sheetFormatPr defaultRowHeight="15" x14ac:dyDescent="0.25"/>
  <cols>
    <col min="1" max="1" width="16.7109375" customWidth="1"/>
    <col min="2" max="2" width="10.85546875" customWidth="1"/>
    <col min="3" max="3" width="13.28515625" customWidth="1"/>
    <col min="4" max="4" width="43.5703125" customWidth="1"/>
    <col min="5" max="5" width="15.140625" customWidth="1"/>
    <col min="6" max="6" width="32.7109375" customWidth="1"/>
    <col min="7" max="7" width="46" customWidth="1"/>
    <col min="8" max="8" width="2.85546875" customWidth="1"/>
    <col min="9" max="9" width="3.5703125" customWidth="1"/>
    <col min="10" max="10" width="13.28515625" customWidth="1"/>
    <col min="11" max="11" width="11.42578125" customWidth="1"/>
  </cols>
  <sheetData>
    <row r="1" spans="1:11" ht="15" customHeight="1" x14ac:dyDescent="0.25">
      <c r="A1" s="43" t="s">
        <v>31</v>
      </c>
      <c r="B1" s="85" t="s">
        <v>46</v>
      </c>
      <c r="C1" s="85"/>
      <c r="D1" s="85"/>
      <c r="E1" s="85"/>
      <c r="F1" s="85"/>
      <c r="G1" s="81" t="s">
        <v>56</v>
      </c>
    </row>
    <row r="2" spans="1:11" x14ac:dyDescent="0.25">
      <c r="A2" s="43" t="s">
        <v>36</v>
      </c>
      <c r="B2" s="85" t="s">
        <v>47</v>
      </c>
      <c r="C2" s="85"/>
      <c r="D2" s="85"/>
      <c r="E2" s="85"/>
      <c r="F2" s="85"/>
      <c r="G2" s="82"/>
    </row>
    <row r="3" spans="1:11" x14ac:dyDescent="0.25">
      <c r="A3" s="44"/>
      <c r="B3" s="85" t="s">
        <v>48</v>
      </c>
      <c r="C3" s="85"/>
      <c r="D3" s="85"/>
      <c r="E3" s="85"/>
      <c r="F3" s="85"/>
      <c r="G3" s="82"/>
    </row>
    <row r="4" spans="1:11" x14ac:dyDescent="0.25">
      <c r="A4" s="44"/>
      <c r="B4" s="85" t="s">
        <v>33</v>
      </c>
      <c r="C4" s="85"/>
      <c r="D4" s="85"/>
      <c r="E4" s="85"/>
      <c r="F4" s="85"/>
      <c r="G4" s="82"/>
    </row>
    <row r="5" spans="1:11" x14ac:dyDescent="0.25">
      <c r="A5" s="44"/>
      <c r="B5" s="85" t="s">
        <v>32</v>
      </c>
      <c r="C5" s="85"/>
      <c r="D5" s="85"/>
      <c r="E5" s="85"/>
      <c r="F5" s="85"/>
      <c r="G5" s="82"/>
    </row>
    <row r="6" spans="1:11" ht="16.5" customHeight="1" x14ac:dyDescent="0.25">
      <c r="A6" s="44"/>
      <c r="B6" s="84" t="s">
        <v>35</v>
      </c>
      <c r="C6" s="84"/>
      <c r="D6" s="84"/>
      <c r="E6" s="84"/>
      <c r="F6" s="84"/>
      <c r="G6" s="82"/>
    </row>
    <row r="7" spans="1:11" ht="42" customHeight="1" thickBot="1" x14ac:dyDescent="0.3">
      <c r="A7" s="69"/>
      <c r="B7" s="69"/>
      <c r="C7" s="69"/>
      <c r="D7" s="69"/>
      <c r="E7" s="69"/>
      <c r="F7" s="69"/>
      <c r="G7" s="83"/>
    </row>
    <row r="8" spans="1:11" x14ac:dyDescent="0.25">
      <c r="A8" s="40" t="s">
        <v>7</v>
      </c>
      <c r="B8" s="57" t="s">
        <v>8</v>
      </c>
      <c r="C8" s="57" t="s">
        <v>9</v>
      </c>
      <c r="D8" s="41" t="s">
        <v>40</v>
      </c>
      <c r="E8" s="41" t="s">
        <v>10</v>
      </c>
      <c r="F8" s="41" t="s">
        <v>27</v>
      </c>
      <c r="G8" s="42" t="s">
        <v>16</v>
      </c>
      <c r="I8" t="s">
        <v>23</v>
      </c>
    </row>
    <row r="9" spans="1:11" x14ac:dyDescent="0.25">
      <c r="A9" s="30"/>
      <c r="B9" s="3"/>
      <c r="C9" s="6"/>
      <c r="D9" s="3"/>
      <c r="E9" s="4"/>
      <c r="F9" s="3"/>
      <c r="G9" s="31"/>
      <c r="J9" s="7" t="s">
        <v>11</v>
      </c>
      <c r="K9" t="s">
        <v>13</v>
      </c>
    </row>
    <row r="10" spans="1:11" x14ac:dyDescent="0.25">
      <c r="A10" s="30"/>
      <c r="B10" s="3"/>
      <c r="C10" s="6"/>
      <c r="D10" s="3"/>
      <c r="E10" s="4"/>
      <c r="F10" s="3"/>
      <c r="G10" s="31"/>
      <c r="J10" s="1" t="s">
        <v>34</v>
      </c>
      <c r="K10" s="9"/>
    </row>
    <row r="11" spans="1:11" x14ac:dyDescent="0.25">
      <c r="A11" s="30"/>
      <c r="B11" s="3"/>
      <c r="C11" s="6"/>
      <c r="D11" s="3"/>
      <c r="E11" s="12"/>
      <c r="F11" s="3"/>
      <c r="G11" s="32"/>
      <c r="J11" s="1" t="s">
        <v>12</v>
      </c>
      <c r="K11" s="9"/>
    </row>
    <row r="12" spans="1:11" x14ac:dyDescent="0.25">
      <c r="A12" s="30"/>
      <c r="B12" s="3"/>
      <c r="C12" s="6"/>
      <c r="D12" s="3"/>
      <c r="E12" s="4"/>
      <c r="F12" s="3"/>
      <c r="G12" s="32"/>
    </row>
    <row r="13" spans="1:11" x14ac:dyDescent="0.25">
      <c r="A13" s="30"/>
      <c r="B13" s="3"/>
      <c r="C13" s="6"/>
      <c r="D13" s="50"/>
      <c r="E13" s="4"/>
      <c r="F13" s="3"/>
      <c r="G13" s="32"/>
    </row>
    <row r="14" spans="1:11" x14ac:dyDescent="0.25">
      <c r="A14" s="30"/>
      <c r="B14" s="3"/>
      <c r="C14" s="6"/>
      <c r="D14" s="3"/>
      <c r="E14" s="4"/>
      <c r="F14" s="3"/>
      <c r="G14" s="32"/>
    </row>
    <row r="15" spans="1:11" ht="14.25" customHeight="1" x14ac:dyDescent="0.25">
      <c r="A15" s="30"/>
      <c r="B15" s="3"/>
      <c r="C15" s="6"/>
      <c r="D15" s="3"/>
      <c r="E15" s="4"/>
      <c r="F15" s="3"/>
      <c r="G15" s="32"/>
    </row>
    <row r="16" spans="1:11" x14ac:dyDescent="0.25">
      <c r="A16" s="30"/>
      <c r="B16" s="3"/>
      <c r="C16" s="6"/>
      <c r="D16" s="3"/>
      <c r="E16" s="4"/>
      <c r="F16" s="3"/>
      <c r="G16" s="32"/>
    </row>
    <row r="17" spans="1:11" x14ac:dyDescent="0.25">
      <c r="A17" s="30"/>
      <c r="B17" s="3"/>
      <c r="C17" s="6"/>
      <c r="D17" s="3"/>
      <c r="E17" s="4"/>
      <c r="F17" s="3"/>
      <c r="G17" s="32"/>
    </row>
    <row r="18" spans="1:11" x14ac:dyDescent="0.25">
      <c r="A18" s="30"/>
      <c r="B18" s="3"/>
      <c r="C18" s="6"/>
      <c r="D18" s="3"/>
      <c r="E18" s="3"/>
      <c r="F18" s="3"/>
      <c r="G18" s="31"/>
      <c r="I18" t="s">
        <v>14</v>
      </c>
    </row>
    <row r="19" spans="1:11" x14ac:dyDescent="0.25">
      <c r="A19" s="30"/>
      <c r="B19" s="3"/>
      <c r="C19" s="6"/>
      <c r="D19" s="3"/>
      <c r="F19" s="3"/>
      <c r="G19" s="31"/>
      <c r="J19" s="7" t="s">
        <v>11</v>
      </c>
      <c r="K19" t="s">
        <v>13</v>
      </c>
    </row>
    <row r="20" spans="1:11" x14ac:dyDescent="0.25">
      <c r="A20" s="30"/>
      <c r="B20" s="3"/>
      <c r="C20" s="6"/>
      <c r="D20" s="3"/>
      <c r="F20" s="3"/>
      <c r="G20" s="31"/>
      <c r="J20" s="1" t="s">
        <v>34</v>
      </c>
      <c r="K20" s="9"/>
    </row>
    <row r="21" spans="1:11" x14ac:dyDescent="0.25">
      <c r="A21" s="30"/>
      <c r="B21" s="3"/>
      <c r="C21" s="6"/>
      <c r="D21" s="3"/>
      <c r="F21" s="3"/>
      <c r="G21" s="31"/>
      <c r="J21" s="8" t="s">
        <v>34</v>
      </c>
      <c r="K21" s="9"/>
    </row>
    <row r="22" spans="1:11" x14ac:dyDescent="0.25">
      <c r="A22" s="33"/>
      <c r="B22" s="35"/>
      <c r="C22" s="34"/>
      <c r="D22" s="35"/>
      <c r="E22" s="5"/>
      <c r="F22" s="35"/>
      <c r="G22" s="36"/>
      <c r="J22" s="1" t="s">
        <v>12</v>
      </c>
      <c r="K22" s="9"/>
    </row>
    <row r="23" spans="1:11" x14ac:dyDescent="0.25">
      <c r="A23" s="30"/>
      <c r="B23" s="3"/>
      <c r="C23" s="6"/>
      <c r="D23" s="3"/>
      <c r="F23" s="3"/>
      <c r="G23" s="31"/>
    </row>
    <row r="24" spans="1:11" x14ac:dyDescent="0.25">
      <c r="A24" s="30"/>
      <c r="B24" s="3"/>
      <c r="C24" s="6"/>
      <c r="D24" s="3"/>
      <c r="F24" s="3"/>
      <c r="G24" s="31"/>
    </row>
    <row r="25" spans="1:11" x14ac:dyDescent="0.25">
      <c r="A25" s="30"/>
      <c r="B25" s="3"/>
      <c r="C25" s="6"/>
      <c r="D25" s="3"/>
      <c r="F25" s="3"/>
      <c r="G25" s="31"/>
    </row>
    <row r="26" spans="1:11" x14ac:dyDescent="0.25">
      <c r="A26" s="30"/>
      <c r="B26" s="3"/>
      <c r="C26" s="6"/>
      <c r="D26" s="3"/>
      <c r="F26" s="3"/>
      <c r="G26" s="31"/>
    </row>
    <row r="27" spans="1:11" x14ac:dyDescent="0.25">
      <c r="A27" s="30"/>
      <c r="B27" s="3"/>
      <c r="C27" s="6"/>
      <c r="D27" s="3"/>
      <c r="F27" s="3"/>
      <c r="G27" s="31"/>
    </row>
    <row r="28" spans="1:11" x14ac:dyDescent="0.25">
      <c r="A28" s="33"/>
      <c r="B28" s="35"/>
      <c r="C28" s="34"/>
      <c r="D28" s="35"/>
      <c r="E28" s="5"/>
      <c r="F28" s="35"/>
      <c r="G28" s="36"/>
    </row>
    <row r="29" spans="1:11" x14ac:dyDescent="0.25">
      <c r="A29" s="30"/>
      <c r="B29" s="3"/>
      <c r="C29" s="6"/>
      <c r="D29" s="3"/>
      <c r="F29" s="3"/>
      <c r="G29" s="31"/>
    </row>
    <row r="30" spans="1:11" x14ac:dyDescent="0.25">
      <c r="A30" s="30"/>
      <c r="B30" s="3"/>
      <c r="C30" s="6"/>
      <c r="D30" s="3"/>
      <c r="F30" s="3"/>
      <c r="G30" s="31"/>
    </row>
    <row r="31" spans="1:11" x14ac:dyDescent="0.25">
      <c r="A31" s="30"/>
      <c r="B31" s="3"/>
      <c r="C31" s="6"/>
      <c r="D31" s="3"/>
      <c r="F31" s="3"/>
      <c r="G31" s="31"/>
    </row>
    <row r="32" spans="1:11" x14ac:dyDescent="0.25">
      <c r="A32" s="30"/>
      <c r="B32" s="3"/>
      <c r="C32" s="6"/>
      <c r="D32" s="3"/>
      <c r="F32" s="3"/>
      <c r="G32" s="31"/>
    </row>
    <row r="33" spans="1:9" x14ac:dyDescent="0.25">
      <c r="A33" s="30"/>
      <c r="B33" s="3"/>
      <c r="C33" s="6"/>
      <c r="D33" s="3"/>
      <c r="F33" s="3"/>
      <c r="G33" s="31"/>
    </row>
    <row r="34" spans="1:9" x14ac:dyDescent="0.25">
      <c r="A34" s="30"/>
      <c r="B34" s="3"/>
      <c r="C34" s="6"/>
      <c r="D34" s="3"/>
      <c r="F34" s="3"/>
      <c r="G34" s="31"/>
    </row>
    <row r="35" spans="1:9" x14ac:dyDescent="0.25">
      <c r="A35" s="30"/>
      <c r="B35" s="3"/>
      <c r="C35" s="6"/>
      <c r="D35" s="3"/>
      <c r="F35" s="3"/>
      <c r="G35" s="31"/>
    </row>
    <row r="36" spans="1:9" x14ac:dyDescent="0.25">
      <c r="A36" s="30"/>
      <c r="B36" s="3"/>
      <c r="C36" s="6"/>
      <c r="D36" s="3"/>
      <c r="F36" s="3"/>
      <c r="G36" s="31"/>
      <c r="I36" s="11"/>
    </row>
    <row r="37" spans="1:9" x14ac:dyDescent="0.25">
      <c r="A37" s="33"/>
      <c r="B37" s="35"/>
      <c r="C37" s="34"/>
      <c r="D37" s="35"/>
      <c r="E37" s="5"/>
      <c r="F37" s="35"/>
      <c r="G37" s="36"/>
    </row>
    <row r="38" spans="1:9" x14ac:dyDescent="0.25">
      <c r="A38" s="37" t="s">
        <v>30</v>
      </c>
      <c r="B38" s="38"/>
      <c r="C38" s="38"/>
      <c r="D38" s="38"/>
      <c r="E38" s="56">
        <f>SUBTOTAL(109,InvoiceInputs[Cost])</f>
        <v>0</v>
      </c>
      <c r="F38" s="38"/>
      <c r="G38" s="39"/>
    </row>
    <row r="40" spans="1:9" x14ac:dyDescent="0.25">
      <c r="G40" s="10"/>
    </row>
    <row r="41" spans="1:9" x14ac:dyDescent="0.25">
      <c r="G41" s="10"/>
    </row>
    <row r="42" spans="1:9" x14ac:dyDescent="0.25">
      <c r="G42" s="10"/>
    </row>
    <row r="43" spans="1:9" x14ac:dyDescent="0.25">
      <c r="G43" s="10"/>
    </row>
    <row r="46" spans="1:9" x14ac:dyDescent="0.25">
      <c r="G46" s="13"/>
    </row>
    <row r="47" spans="1:9" x14ac:dyDescent="0.25">
      <c r="G47" s="13"/>
    </row>
    <row r="48" spans="1:9" x14ac:dyDescent="0.25">
      <c r="G48" s="13"/>
    </row>
    <row r="49" spans="2:7" x14ac:dyDescent="0.25">
      <c r="G49" s="13"/>
    </row>
    <row r="50" spans="2:7" x14ac:dyDescent="0.25">
      <c r="G50" s="13"/>
    </row>
    <row r="51" spans="2:7" x14ac:dyDescent="0.25">
      <c r="G51" s="13"/>
    </row>
    <row r="52" spans="2:7" x14ac:dyDescent="0.25">
      <c r="G52" s="13"/>
    </row>
    <row r="53" spans="2:7" x14ac:dyDescent="0.25">
      <c r="G53" s="13"/>
    </row>
    <row r="58" spans="2:7" x14ac:dyDescent="0.25">
      <c r="B58" s="1"/>
      <c r="C58" s="9"/>
    </row>
    <row r="59" spans="2:7" x14ac:dyDescent="0.25">
      <c r="B59" s="8"/>
      <c r="C59" s="9"/>
    </row>
    <row r="60" spans="2:7" x14ac:dyDescent="0.25">
      <c r="B60" s="29"/>
      <c r="C60" s="9"/>
    </row>
    <row r="61" spans="2:7" x14ac:dyDescent="0.25">
      <c r="B61" s="29"/>
      <c r="C61" s="9"/>
    </row>
    <row r="62" spans="2:7" x14ac:dyDescent="0.25">
      <c r="B62" s="29"/>
      <c r="C62" s="9"/>
    </row>
    <row r="63" spans="2:7" x14ac:dyDescent="0.25">
      <c r="B63" s="8"/>
      <c r="C63" s="9"/>
    </row>
    <row r="64" spans="2:7" x14ac:dyDescent="0.25">
      <c r="B64" s="29"/>
      <c r="C64" s="9"/>
    </row>
    <row r="65" spans="2:3" x14ac:dyDescent="0.25">
      <c r="B65" s="29"/>
      <c r="C65" s="9"/>
    </row>
    <row r="66" spans="2:3" x14ac:dyDescent="0.25">
      <c r="B66" s="29"/>
      <c r="C66" s="9"/>
    </row>
    <row r="67" spans="2:3" x14ac:dyDescent="0.25">
      <c r="B67" s="1"/>
      <c r="C67" s="9"/>
    </row>
  </sheetData>
  <mergeCells count="7">
    <mergeCell ref="G1:G7"/>
    <mergeCell ref="B6:F6"/>
    <mergeCell ref="B1:F1"/>
    <mergeCell ref="B3:F3"/>
    <mergeCell ref="B4:F4"/>
    <mergeCell ref="B5:F5"/>
    <mergeCell ref="B2:F2"/>
  </mergeCells>
  <pageMargins left="0.7" right="0.7" top="0.75" bottom="0.75" header="0.3" footer="0.3"/>
  <pageSetup orientation="portrait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Lists!$A$1:$A$44</xm:f>
          </x14:formula1>
          <xm:sqref>F40:F1048576 F9:F37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5" sqref="H5"/>
    </sheetView>
  </sheetViews>
  <sheetFormatPr defaultRowHeight="15" x14ac:dyDescent="0.25"/>
  <cols>
    <col min="1" max="1" width="41.140625" bestFit="1" customWidth="1"/>
  </cols>
  <sheetData>
    <row r="1" spans="1:1" x14ac:dyDescent="0.25">
      <c r="A1" t="s">
        <v>19</v>
      </c>
    </row>
    <row r="2" spans="1:1" x14ac:dyDescent="0.25">
      <c r="A2" t="s">
        <v>41</v>
      </c>
    </row>
    <row r="3" spans="1:1" x14ac:dyDescent="0.25">
      <c r="A3" t="s">
        <v>55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57</v>
      </c>
    </row>
    <row r="7" spans="1:1" x14ac:dyDescent="0.25">
      <c r="A7" t="s">
        <v>0</v>
      </c>
    </row>
    <row r="8" spans="1:1" x14ac:dyDescent="0.25">
      <c r="A8" t="s">
        <v>1</v>
      </c>
    </row>
    <row r="9" spans="1:1" x14ac:dyDescent="0.25">
      <c r="A9" t="s">
        <v>17</v>
      </c>
    </row>
    <row r="10" spans="1:1" x14ac:dyDescent="0.25">
      <c r="A10" t="s">
        <v>44</v>
      </c>
    </row>
    <row r="11" spans="1:1" x14ac:dyDescent="0.25">
      <c r="A11" t="s">
        <v>45</v>
      </c>
    </row>
  </sheetData>
  <sheetProtection algorithmName="SHA-512" hashValue="j0u6HELXbCA+WzhlQrG0FGOWKVroqSTpAAiD6YxGtY7SCnVL2AxNwRNAVlmuwdwy83AhTRzvx0hgd0jjFbOkJw==" saltValue="DC8UhlSdHOOKhF+OEZcv+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Financial summary</vt:lpstr>
      <vt:lpstr>Invoice inputs</vt:lpstr>
      <vt:lpstr>Lists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Caroline</dc:creator>
  <cp:lastModifiedBy>Kling, Berit</cp:lastModifiedBy>
  <cp:lastPrinted>2016-06-21T19:53:20Z</cp:lastPrinted>
  <dcterms:created xsi:type="dcterms:W3CDTF">2016-06-20T23:09:59Z</dcterms:created>
  <dcterms:modified xsi:type="dcterms:W3CDTF">2018-02-15T18:13:05Z</dcterms:modified>
</cp:coreProperties>
</file>